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Роспись расходов" sheetId="1" r:id="rId1"/>
  </sheets>
  <definedNames>
    <definedName name="BFT_Print_Titles" localSheetId="0">'Роспись расходов'!$13:$15</definedName>
    <definedName name="LAST_CELL" localSheetId="0">'Роспись расходов'!$H$37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G16" i="1"/>
  <c r="E16" i="1"/>
  <c r="G23" i="1"/>
  <c r="F23" i="1"/>
  <c r="E23" i="1"/>
  <c r="E32" i="1" l="1"/>
  <c r="F36" i="1"/>
  <c r="F35" i="1" s="1"/>
  <c r="G36" i="1"/>
  <c r="G35" i="1" s="1"/>
  <c r="E36" i="1"/>
  <c r="E35" i="1" s="1"/>
  <c r="F33" i="1"/>
  <c r="F32" i="1" s="1"/>
  <c r="G33" i="1"/>
  <c r="G32" i="1" s="1"/>
  <c r="E33" i="1"/>
  <c r="F30" i="1"/>
  <c r="F29" i="1" s="1"/>
  <c r="G30" i="1"/>
  <c r="G29" i="1" s="1"/>
  <c r="E30" i="1"/>
  <c r="E29" i="1" s="1"/>
  <c r="F26" i="1"/>
  <c r="F25" i="1" s="1"/>
  <c r="G26" i="1"/>
  <c r="G25" i="1" s="1"/>
  <c r="E26" i="1"/>
  <c r="E25" i="1" s="1"/>
  <c r="F18" i="1"/>
  <c r="F17" i="1" s="1"/>
  <c r="G18" i="1"/>
  <c r="G17" i="1" s="1"/>
  <c r="E18" i="1" l="1"/>
  <c r="E17" i="1" s="1"/>
</calcChain>
</file>

<file path=xl/sharedStrings.xml><?xml version="1.0" encoding="utf-8"?>
<sst xmlns="http://schemas.openxmlformats.org/spreadsheetml/2006/main" count="95" uniqueCount="67">
  <si>
    <t>5</t>
  </si>
  <si>
    <t>1</t>
  </si>
  <si>
    <t>7</t>
  </si>
  <si>
    <t>КФСР</t>
  </si>
  <si>
    <t>2</t>
  </si>
  <si>
    <t>Раздел</t>
  </si>
  <si>
    <t>3</t>
  </si>
  <si>
    <t>Подраздел</t>
  </si>
  <si>
    <t>4</t>
  </si>
  <si>
    <t>6</t>
  </si>
  <si>
    <t>ВСЕГО:</t>
  </si>
  <si>
    <t/>
  </si>
  <si>
    <t>0100</t>
  </si>
  <si>
    <t>ОБЩЕГОСУДАРСТВЕННЫЕ ВОПРОСЫ</t>
  </si>
  <si>
    <t>01</t>
  </si>
  <si>
    <t>0102</t>
  </si>
  <si>
    <t>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</si>
  <si>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</si>
  <si>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</si>
  <si>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</si>
  <si>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</si>
  <si>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</si>
  <si>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</si>
  <si>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</si>
  <si>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</si>
  <si>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13</t>
  </si>
  <si>
    <t>Другие общегосударственные вопросы</t>
  </si>
  <si>
    <t>10</t>
  </si>
  <si>
    <t>0500</t>
  </si>
  <si>
    <t>ЖИЛИЩНО-КОММУНАЛЬНОЕ ХОЗЯЙСТВО</t>
  </si>
  <si>
    <t>05</t>
  </si>
  <si>
    <t>0502</t>
  </si>
  <si>
    <t>Коммунальное хозяйство</t>
  </si>
  <si>
    <t>0503</t>
  </si>
  <si>
    <t>Благоустройство</t>
  </si>
  <si>
    <t>0800</t>
  </si>
  <si>
    <t>КУЛЬТУРА, КИНЕМАТОГРАФИЯ</t>
  </si>
  <si>
    <t>08</t>
  </si>
  <si>
    <t>0801</t>
  </si>
  <si>
    <t>Культура</t>
  </si>
  <si>
    <t>1000</t>
  </si>
  <si>
    <t>СОЦИАЛЬНАЯ ПОЛИТИКА</t>
  </si>
  <si>
    <t>1003</t>
  </si>
  <si>
    <t>Социальное обеспечение населения</t>
  </si>
  <si>
    <t>1100</t>
  </si>
  <si>
    <t>ФИЗИЧЕСКАЯ КУЛЬТУРА И СПОРТ</t>
  </si>
  <si>
    <t>11</t>
  </si>
  <si>
    <t>1102</t>
  </si>
  <si>
    <t>Массовый спорт</t>
  </si>
  <si>
    <t>Приложение 4</t>
  </si>
  <si>
    <t>к решению Совета депутатов Шабуровского сельского поселения</t>
  </si>
  <si>
    <t>Глава Шабуровского сельского поселения</t>
  </si>
  <si>
    <t>Релин А.В.</t>
  </si>
  <si>
    <t>тыс.руб</t>
  </si>
  <si>
    <t>Код классификации расходов бюджета</t>
  </si>
  <si>
    <t>2024</t>
  </si>
  <si>
    <t>2025</t>
  </si>
  <si>
    <t xml:space="preserve">Наименование </t>
  </si>
  <si>
    <t xml:space="preserve"> "___" декабря 2023г</t>
  </si>
  <si>
    <t xml:space="preserve">"О бюджете Шабуровского сельского поселения на 2024 год </t>
  </si>
  <si>
    <t>и на плановый период 2025 и 2026 года</t>
  </si>
  <si>
    <t>Распределение бюджетных ассигнований по  разделам и подразделам классификации расходов бюджетов на 2024 год и на плановый период  2025 и 2026 годов</t>
  </si>
  <si>
    <t>2026</t>
  </si>
  <si>
    <t>0200</t>
  </si>
  <si>
    <t>НАЦИОНАЛЬНАЯ ОБОРОНА</t>
  </si>
  <si>
    <t>Мобилизационная и вневойсковая подготовка</t>
  </si>
  <si>
    <t>от "18" декабря 2023г № 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</si>
</sst>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8"/>
      <name val="Arial"/>
      <family val="2"/>
      <charset val="204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b/>
      <sz val="12"/>
      <name val="Arial Cyr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 applyProtection="1"/>
    <xf numFmtId="0" fontId="2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0" fillId="0" borderId="7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/>
    </xf>
    <xf numFmtId="4" fontId="1" fillId="0" borderId="4" xfId="0" applyNumberFormat="1" applyFont="1" applyBorder="1" applyAlignment="1" applyProtection="1">
      <alignment horizontal="right"/>
    </xf>
    <xf numFmtId="49" fontId="7" fillId="0" borderId="4" xfId="0" applyNumberFormat="1" applyFont="1" applyBorder="1" applyAlignment="1" applyProtection="1">
      <alignment horizontal="left" vertical="top" wrapText="1"/>
    </xf>
    <xf numFmtId="49" fontId="7" fillId="0" borderId="4" xfId="0" applyNumberFormat="1" applyFont="1" applyBorder="1" applyAlignment="1" applyProtection="1">
      <alignment horizontal="center" vertical="top" wrapText="1"/>
    </xf>
    <xf numFmtId="4" fontId="7" fillId="0" borderId="4" xfId="0" applyNumberFormat="1" applyFont="1" applyBorder="1" applyAlignment="1" applyProtection="1">
      <alignment horizontal="right" vertical="top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4" fontId="6" fillId="0" borderId="8" xfId="0" applyNumberFormat="1" applyFont="1" applyBorder="1" applyAlignment="1" applyProtection="1">
      <alignment horizontal="right" vertical="top" wrapText="1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11" fillId="0" borderId="0" xfId="0" applyFont="1"/>
    <xf numFmtId="0" fontId="0" fillId="0" borderId="0" xfId="0" applyAlignment="1">
      <alignment horizontal="right"/>
    </xf>
    <xf numFmtId="49" fontId="6" fillId="0" borderId="9" xfId="0" applyNumberFormat="1" applyFont="1" applyBorder="1" applyAlignment="1" applyProtection="1">
      <alignment horizontal="left" vertical="top" wrapText="1"/>
    </xf>
    <xf numFmtId="49" fontId="6" fillId="0" borderId="9" xfId="0" applyNumberFormat="1" applyFont="1" applyBorder="1" applyAlignment="1" applyProtection="1">
      <alignment horizontal="center" vertical="top" wrapText="1"/>
    </xf>
    <xf numFmtId="4" fontId="6" fillId="0" borderId="9" xfId="0" applyNumberFormat="1" applyFont="1" applyBorder="1" applyAlignment="1" applyProtection="1">
      <alignment horizontal="right" vertical="top" wrapText="1"/>
    </xf>
    <xf numFmtId="49" fontId="1" fillId="0" borderId="9" xfId="0" applyNumberFormat="1" applyFont="1" applyBorder="1" applyAlignment="1" applyProtection="1">
      <alignment horizontal="left" vertical="top" wrapText="1"/>
    </xf>
    <xf numFmtId="49" fontId="1" fillId="0" borderId="9" xfId="0" applyNumberFormat="1" applyFont="1" applyBorder="1" applyAlignment="1" applyProtection="1">
      <alignment horizontal="center" vertical="top" wrapText="1"/>
    </xf>
    <xf numFmtId="4" fontId="1" fillId="0" borderId="9" xfId="0" applyNumberFormat="1" applyFont="1" applyBorder="1" applyAlignment="1" applyProtection="1">
      <alignment horizontal="right" vertical="top" wrapText="1"/>
    </xf>
    <xf numFmtId="0" fontId="8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workbookViewId="0">
      <selection activeCell="J9" sqref="J9"/>
    </sheetView>
  </sheetViews>
  <sheetFormatPr defaultRowHeight="12.75" customHeight="1" x14ac:dyDescent="0.2"/>
  <cols>
    <col min="1" max="1" width="40.7109375" customWidth="1"/>
    <col min="2" max="4" width="10.7109375" customWidth="1"/>
    <col min="5" max="7" width="15.7109375" customWidth="1"/>
    <col min="8" max="8" width="8.85546875" customWidth="1"/>
  </cols>
  <sheetData>
    <row r="1" spans="1:8" x14ac:dyDescent="0.2">
      <c r="A1" s="1"/>
      <c r="B1" s="2"/>
      <c r="C1" s="3"/>
      <c r="D1" s="3"/>
      <c r="E1" s="3"/>
      <c r="F1" s="3"/>
      <c r="G1" s="3"/>
    </row>
    <row r="2" spans="1:8" x14ac:dyDescent="0.2">
      <c r="A2" s="19"/>
      <c r="B2" s="20"/>
      <c r="C2" s="21"/>
      <c r="D2" s="21"/>
      <c r="E2" s="31" t="s">
        <v>49</v>
      </c>
      <c r="F2" s="31"/>
      <c r="G2" s="31"/>
    </row>
    <row r="3" spans="1:8" x14ac:dyDescent="0.2">
      <c r="A3" s="19"/>
      <c r="B3" s="20"/>
      <c r="C3" s="31" t="s">
        <v>50</v>
      </c>
      <c r="D3" s="31"/>
      <c r="E3" s="31"/>
      <c r="F3" s="31"/>
      <c r="G3" s="31"/>
    </row>
    <row r="4" spans="1:8" x14ac:dyDescent="0.2">
      <c r="A4" s="19"/>
      <c r="B4" s="20"/>
      <c r="C4" s="21"/>
      <c r="D4" s="31" t="s">
        <v>59</v>
      </c>
      <c r="E4" s="31"/>
      <c r="F4" s="31"/>
      <c r="G4" s="31"/>
    </row>
    <row r="5" spans="1:8" x14ac:dyDescent="0.2">
      <c r="A5" s="4"/>
      <c r="C5" s="22"/>
      <c r="D5" s="32" t="s">
        <v>60</v>
      </c>
      <c r="E5" s="32"/>
      <c r="F5" s="32"/>
      <c r="G5" s="32"/>
    </row>
    <row r="6" spans="1:8" x14ac:dyDescent="0.2">
      <c r="A6" s="4"/>
      <c r="C6" s="22"/>
      <c r="D6" s="32" t="s">
        <v>66</v>
      </c>
      <c r="E6" s="32"/>
      <c r="F6" s="32"/>
      <c r="G6" s="32"/>
    </row>
    <row r="9" spans="1:8" ht="33.75" customHeight="1" x14ac:dyDescent="0.2">
      <c r="A9" s="33" t="s">
        <v>61</v>
      </c>
      <c r="B9" s="33"/>
      <c r="C9" s="33"/>
      <c r="D9" s="33"/>
      <c r="E9" s="33"/>
      <c r="F9" s="33"/>
      <c r="G9" s="33"/>
    </row>
    <row r="10" spans="1:8" x14ac:dyDescent="0.2">
      <c r="A10" s="34"/>
      <c r="B10" s="34"/>
      <c r="C10" s="34"/>
      <c r="D10" s="34"/>
      <c r="E10" s="34"/>
      <c r="F10" s="34"/>
      <c r="G10" s="34"/>
    </row>
    <row r="11" spans="1:8" ht="15.75" customHeight="1" x14ac:dyDescent="0.2">
      <c r="A11" s="35"/>
      <c r="B11" s="35"/>
      <c r="C11" s="6"/>
      <c r="D11" s="5"/>
      <c r="E11" s="5"/>
      <c r="F11" s="5"/>
      <c r="G11" s="5"/>
    </row>
    <row r="12" spans="1:8" ht="13.5" customHeight="1" x14ac:dyDescent="0.2">
      <c r="A12" s="35"/>
      <c r="B12" s="35"/>
      <c r="C12" s="6"/>
      <c r="G12" s="24" t="s">
        <v>53</v>
      </c>
    </row>
    <row r="13" spans="1:8" x14ac:dyDescent="0.2">
      <c r="A13" s="36" t="s">
        <v>57</v>
      </c>
      <c r="B13" s="38" t="s">
        <v>54</v>
      </c>
      <c r="C13" s="39"/>
      <c r="D13" s="39"/>
      <c r="E13" s="40" t="s">
        <v>55</v>
      </c>
      <c r="F13" s="40" t="s">
        <v>56</v>
      </c>
      <c r="G13" s="40" t="s">
        <v>62</v>
      </c>
      <c r="H13" s="9"/>
    </row>
    <row r="14" spans="1:8" ht="21.4" customHeight="1" x14ac:dyDescent="0.2">
      <c r="A14" s="37"/>
      <c r="B14" s="8" t="s">
        <v>3</v>
      </c>
      <c r="C14" s="8" t="s">
        <v>5</v>
      </c>
      <c r="D14" s="8" t="s">
        <v>7</v>
      </c>
      <c r="E14" s="37"/>
      <c r="F14" s="37"/>
      <c r="G14" s="37"/>
      <c r="H14" s="9"/>
    </row>
    <row r="15" spans="1:8" x14ac:dyDescent="0.2">
      <c r="A15" s="7" t="s">
        <v>1</v>
      </c>
      <c r="B15" s="7" t="s">
        <v>4</v>
      </c>
      <c r="C15" s="7" t="s">
        <v>6</v>
      </c>
      <c r="D15" s="7" t="s">
        <v>8</v>
      </c>
      <c r="E15" s="7" t="s">
        <v>0</v>
      </c>
      <c r="F15" s="7" t="s">
        <v>9</v>
      </c>
      <c r="G15" s="7" t="s">
        <v>2</v>
      </c>
      <c r="H15" s="9"/>
    </row>
    <row r="16" spans="1:8" x14ac:dyDescent="0.2">
      <c r="A16" s="10" t="s">
        <v>10</v>
      </c>
      <c r="B16" s="11" t="s">
        <v>11</v>
      </c>
      <c r="C16" s="11"/>
      <c r="D16" s="11"/>
      <c r="E16" s="12">
        <f>E17+E25+E29+E32+E35+E23</f>
        <v>11852</v>
      </c>
      <c r="F16" s="12">
        <f t="shared" ref="F16:G16" si="0">F17+F25+F29+F32+F35+F23</f>
        <v>4892.1000000000004</v>
      </c>
      <c r="G16" s="12">
        <f t="shared" si="0"/>
        <v>2509.9</v>
      </c>
    </row>
    <row r="17" spans="1:7" x14ac:dyDescent="0.2">
      <c r="A17" s="13" t="s">
        <v>13</v>
      </c>
      <c r="B17" s="14" t="s">
        <v>12</v>
      </c>
      <c r="C17" s="14"/>
      <c r="D17" s="14"/>
      <c r="E17" s="15">
        <f>E18</f>
        <v>3481.8999999999996</v>
      </c>
      <c r="F17" s="15">
        <f t="shared" ref="F17:G17" si="1">F18</f>
        <v>1042.1000000000001</v>
      </c>
      <c r="G17" s="15">
        <f t="shared" si="1"/>
        <v>385.49999999999994</v>
      </c>
    </row>
    <row r="18" spans="1:7" x14ac:dyDescent="0.2">
      <c r="A18" s="13" t="s">
        <v>13</v>
      </c>
      <c r="B18" s="14" t="s">
        <v>12</v>
      </c>
      <c r="C18" s="14" t="s">
        <v>14</v>
      </c>
      <c r="D18" s="14"/>
      <c r="E18" s="15">
        <f>E19+E20+E21+E22</f>
        <v>3481.8999999999996</v>
      </c>
      <c r="F18" s="15">
        <f t="shared" ref="F18:G18" si="2">F19+F20+F21+F22</f>
        <v>1042.1000000000001</v>
      </c>
      <c r="G18" s="15">
        <f t="shared" si="2"/>
        <v>385.49999999999994</v>
      </c>
    </row>
    <row r="19" spans="1:7" ht="33.75" x14ac:dyDescent="0.2">
      <c r="A19" s="16" t="s">
        <v>17</v>
      </c>
      <c r="B19" s="17" t="s">
        <v>15</v>
      </c>
      <c r="C19" s="17" t="s">
        <v>14</v>
      </c>
      <c r="D19" s="17" t="s">
        <v>16</v>
      </c>
      <c r="E19" s="18">
        <v>760.6</v>
      </c>
      <c r="F19" s="18">
        <v>380.3</v>
      </c>
      <c r="G19" s="18">
        <v>107.3</v>
      </c>
    </row>
    <row r="20" spans="1:7" ht="45" x14ac:dyDescent="0.2">
      <c r="A20" s="16" t="s">
        <v>20</v>
      </c>
      <c r="B20" s="17" t="s">
        <v>18</v>
      </c>
      <c r="C20" s="17" t="s">
        <v>14</v>
      </c>
      <c r="D20" s="17" t="s">
        <v>19</v>
      </c>
      <c r="E20" s="18">
        <v>472.9</v>
      </c>
      <c r="F20" s="18">
        <v>236.4</v>
      </c>
      <c r="G20" s="18">
        <v>72.3</v>
      </c>
    </row>
    <row r="21" spans="1:7" ht="45" x14ac:dyDescent="0.2">
      <c r="A21" s="16" t="s">
        <v>23</v>
      </c>
      <c r="B21" s="17" t="s">
        <v>21</v>
      </c>
      <c r="C21" s="17" t="s">
        <v>14</v>
      </c>
      <c r="D21" s="17" t="s">
        <v>22</v>
      </c>
      <c r="E21" s="18">
        <v>2248.1999999999998</v>
      </c>
      <c r="F21" s="18">
        <v>425.2</v>
      </c>
      <c r="G21" s="18">
        <v>205.7</v>
      </c>
    </row>
    <row r="22" spans="1:7" x14ac:dyDescent="0.2">
      <c r="A22" s="16" t="s">
        <v>26</v>
      </c>
      <c r="B22" s="17" t="s">
        <v>24</v>
      </c>
      <c r="C22" s="17" t="s">
        <v>14</v>
      </c>
      <c r="D22" s="17" t="s">
        <v>25</v>
      </c>
      <c r="E22" s="18">
        <v>0.2</v>
      </c>
      <c r="F22" s="18">
        <v>0.2</v>
      </c>
      <c r="G22" s="18">
        <v>0.2</v>
      </c>
    </row>
    <row r="23" spans="1:7" x14ac:dyDescent="0.2">
      <c r="A23" s="28" t="s">
        <v>64</v>
      </c>
      <c r="B23" s="29" t="s">
        <v>63</v>
      </c>
      <c r="C23" s="29" t="s">
        <v>16</v>
      </c>
      <c r="D23" s="29"/>
      <c r="E23" s="30">
        <f>E24</f>
        <v>228.5</v>
      </c>
      <c r="F23" s="30">
        <f>F24</f>
        <v>251.5</v>
      </c>
      <c r="G23" s="30">
        <f>G24</f>
        <v>274.8</v>
      </c>
    </row>
    <row r="24" spans="1:7" x14ac:dyDescent="0.2">
      <c r="A24" s="25" t="s">
        <v>65</v>
      </c>
      <c r="B24" s="26" t="s">
        <v>63</v>
      </c>
      <c r="C24" s="26" t="s">
        <v>16</v>
      </c>
      <c r="D24" s="26" t="s">
        <v>19</v>
      </c>
      <c r="E24" s="27">
        <v>228.5</v>
      </c>
      <c r="F24" s="27">
        <v>251.5</v>
      </c>
      <c r="G24" s="27">
        <v>274.8</v>
      </c>
    </row>
    <row r="25" spans="1:7" x14ac:dyDescent="0.2">
      <c r="A25" s="13" t="s">
        <v>29</v>
      </c>
      <c r="B25" s="14" t="s">
        <v>28</v>
      </c>
      <c r="C25" s="14"/>
      <c r="D25" s="14"/>
      <c r="E25" s="15">
        <f>E26</f>
        <v>2054.3000000000002</v>
      </c>
      <c r="F25" s="15">
        <f t="shared" ref="F25:G25" si="3">F26</f>
        <v>861.69999999999993</v>
      </c>
      <c r="G25" s="15">
        <f t="shared" si="3"/>
        <v>590.9</v>
      </c>
    </row>
    <row r="26" spans="1:7" x14ac:dyDescent="0.2">
      <c r="A26" s="13" t="s">
        <v>29</v>
      </c>
      <c r="B26" s="14" t="s">
        <v>28</v>
      </c>
      <c r="C26" s="14" t="s">
        <v>30</v>
      </c>
      <c r="D26" s="14"/>
      <c r="E26" s="15">
        <f>E27+E28</f>
        <v>2054.3000000000002</v>
      </c>
      <c r="F26" s="15">
        <f t="shared" ref="F26:G26" si="4">F27+F28</f>
        <v>861.69999999999993</v>
      </c>
      <c r="G26" s="15">
        <f t="shared" si="4"/>
        <v>590.9</v>
      </c>
    </row>
    <row r="27" spans="1:7" x14ac:dyDescent="0.2">
      <c r="A27" s="16" t="s">
        <v>32</v>
      </c>
      <c r="B27" s="17" t="s">
        <v>31</v>
      </c>
      <c r="C27" s="17" t="s">
        <v>30</v>
      </c>
      <c r="D27" s="17" t="s">
        <v>16</v>
      </c>
      <c r="E27" s="18">
        <v>484.9</v>
      </c>
      <c r="F27" s="18">
        <v>163.9</v>
      </c>
      <c r="G27" s="18">
        <v>81.3</v>
      </c>
    </row>
    <row r="28" spans="1:7" x14ac:dyDescent="0.2">
      <c r="A28" s="16" t="s">
        <v>34</v>
      </c>
      <c r="B28" s="17" t="s">
        <v>33</v>
      </c>
      <c r="C28" s="17" t="s">
        <v>30</v>
      </c>
      <c r="D28" s="17" t="s">
        <v>19</v>
      </c>
      <c r="E28" s="18">
        <v>1569.4</v>
      </c>
      <c r="F28" s="18">
        <v>697.8</v>
      </c>
      <c r="G28" s="18">
        <v>509.6</v>
      </c>
    </row>
    <row r="29" spans="1:7" x14ac:dyDescent="0.2">
      <c r="A29" s="13" t="s">
        <v>36</v>
      </c>
      <c r="B29" s="14" t="s">
        <v>35</v>
      </c>
      <c r="C29" s="14"/>
      <c r="D29" s="14"/>
      <c r="E29" s="15">
        <f>E30</f>
        <v>5439.7</v>
      </c>
      <c r="F29" s="15">
        <f t="shared" ref="F29:G29" si="5">F30</f>
        <v>2450.5</v>
      </c>
      <c r="G29" s="15">
        <f t="shared" si="5"/>
        <v>1128.8</v>
      </c>
    </row>
    <row r="30" spans="1:7" x14ac:dyDescent="0.2">
      <c r="A30" s="13" t="s">
        <v>36</v>
      </c>
      <c r="B30" s="14" t="s">
        <v>35</v>
      </c>
      <c r="C30" s="14" t="s">
        <v>37</v>
      </c>
      <c r="D30" s="14"/>
      <c r="E30" s="15">
        <f>E31</f>
        <v>5439.7</v>
      </c>
      <c r="F30" s="15">
        <f t="shared" ref="F30:G30" si="6">F31</f>
        <v>2450.5</v>
      </c>
      <c r="G30" s="15">
        <f t="shared" si="6"/>
        <v>1128.8</v>
      </c>
    </row>
    <row r="31" spans="1:7" x14ac:dyDescent="0.2">
      <c r="A31" s="16" t="s">
        <v>39</v>
      </c>
      <c r="B31" s="17" t="s">
        <v>38</v>
      </c>
      <c r="C31" s="17" t="s">
        <v>37</v>
      </c>
      <c r="D31" s="17" t="s">
        <v>14</v>
      </c>
      <c r="E31" s="18">
        <v>5439.7</v>
      </c>
      <c r="F31" s="18">
        <v>2450.5</v>
      </c>
      <c r="G31" s="18">
        <v>1128.8</v>
      </c>
    </row>
    <row r="32" spans="1:7" x14ac:dyDescent="0.2">
      <c r="A32" s="13" t="s">
        <v>41</v>
      </c>
      <c r="B32" s="14" t="s">
        <v>40</v>
      </c>
      <c r="C32" s="14"/>
      <c r="D32" s="14"/>
      <c r="E32" s="15">
        <f>E33</f>
        <v>276.5</v>
      </c>
      <c r="F32" s="15">
        <f t="shared" ref="F32:G32" si="7">F33</f>
        <v>138.19999999999999</v>
      </c>
      <c r="G32" s="15">
        <f t="shared" si="7"/>
        <v>84.6</v>
      </c>
    </row>
    <row r="33" spans="1:7" x14ac:dyDescent="0.2">
      <c r="A33" s="13" t="s">
        <v>41</v>
      </c>
      <c r="B33" s="14" t="s">
        <v>40</v>
      </c>
      <c r="C33" s="14" t="s">
        <v>27</v>
      </c>
      <c r="D33" s="14"/>
      <c r="E33" s="15">
        <f>E34</f>
        <v>276.5</v>
      </c>
      <c r="F33" s="15">
        <f t="shared" ref="F33:G33" si="8">F34</f>
        <v>138.19999999999999</v>
      </c>
      <c r="G33" s="15">
        <f t="shared" si="8"/>
        <v>84.6</v>
      </c>
    </row>
    <row r="34" spans="1:7" x14ac:dyDescent="0.2">
      <c r="A34" s="16" t="s">
        <v>43</v>
      </c>
      <c r="B34" s="17" t="s">
        <v>42</v>
      </c>
      <c r="C34" s="17" t="s">
        <v>27</v>
      </c>
      <c r="D34" s="17" t="s">
        <v>19</v>
      </c>
      <c r="E34" s="18">
        <v>276.5</v>
      </c>
      <c r="F34" s="18">
        <v>138.19999999999999</v>
      </c>
      <c r="G34" s="18">
        <v>84.6</v>
      </c>
    </row>
    <row r="35" spans="1:7" x14ac:dyDescent="0.2">
      <c r="A35" s="13" t="s">
        <v>45</v>
      </c>
      <c r="B35" s="14" t="s">
        <v>44</v>
      </c>
      <c r="C35" s="14"/>
      <c r="D35" s="14"/>
      <c r="E35" s="15">
        <f>E36</f>
        <v>371.1</v>
      </c>
      <c r="F35" s="15">
        <f t="shared" ref="F35:G35" si="9">F36</f>
        <v>148.1</v>
      </c>
      <c r="G35" s="15">
        <f t="shared" si="9"/>
        <v>45.3</v>
      </c>
    </row>
    <row r="36" spans="1:7" x14ac:dyDescent="0.2">
      <c r="A36" s="13" t="s">
        <v>45</v>
      </c>
      <c r="B36" s="14" t="s">
        <v>44</v>
      </c>
      <c r="C36" s="14" t="s">
        <v>46</v>
      </c>
      <c r="D36" s="14"/>
      <c r="E36" s="15">
        <f>E37</f>
        <v>371.1</v>
      </c>
      <c r="F36" s="15">
        <f t="shared" ref="F36:G36" si="10">F37</f>
        <v>148.1</v>
      </c>
      <c r="G36" s="15">
        <f t="shared" si="10"/>
        <v>45.3</v>
      </c>
    </row>
    <row r="37" spans="1:7" x14ac:dyDescent="0.2">
      <c r="A37" s="16" t="s">
        <v>48</v>
      </c>
      <c r="B37" s="17" t="s">
        <v>47</v>
      </c>
      <c r="C37" s="17" t="s">
        <v>46</v>
      </c>
      <c r="D37" s="17" t="s">
        <v>16</v>
      </c>
      <c r="E37" s="18">
        <v>371.1</v>
      </c>
      <c r="F37" s="18">
        <v>148.1</v>
      </c>
      <c r="G37" s="18">
        <v>45.3</v>
      </c>
    </row>
    <row r="40" spans="1:7" ht="12.75" customHeight="1" x14ac:dyDescent="0.2">
      <c r="A40" t="s">
        <v>51</v>
      </c>
      <c r="F40" t="s">
        <v>52</v>
      </c>
    </row>
    <row r="43" spans="1:7" ht="12.75" customHeight="1" x14ac:dyDescent="0.2">
      <c r="F43" s="23" t="s">
        <v>58</v>
      </c>
    </row>
  </sheetData>
  <mergeCells count="14">
    <mergeCell ref="A9:G9"/>
    <mergeCell ref="A10:G10"/>
    <mergeCell ref="A11:B11"/>
    <mergeCell ref="A12:B12"/>
    <mergeCell ref="A13:A14"/>
    <mergeCell ref="B13:D13"/>
    <mergeCell ref="E13:E14"/>
    <mergeCell ref="F13:F14"/>
    <mergeCell ref="G13:G14"/>
    <mergeCell ref="E2:G2"/>
    <mergeCell ref="D4:G4"/>
    <mergeCell ref="D5:G5"/>
    <mergeCell ref="D6:G6"/>
    <mergeCell ref="C3:G3"/>
  </mergeCells>
  <pageMargins left="0.98425196850393704" right="0.39370078740157483" top="0.39370078740157483" bottom="0.39370078740157483" header="0.19685039370078741" footer="0.19685039370078741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rep:2.55.0.53</dc:description>
  <cp:lastModifiedBy>User</cp:lastModifiedBy>
  <cp:lastPrinted>2023-11-15T06:23:48Z</cp:lastPrinted>
  <dcterms:created xsi:type="dcterms:W3CDTF">2022-11-12T07:39:29Z</dcterms:created>
  <dcterms:modified xsi:type="dcterms:W3CDTF">2023-12-18T11:01:18Z</dcterms:modified>
</cp:coreProperties>
</file>